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29A8D00-467C-4752-8246-62CB1A1E45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5" i="1" l="1"/>
  <c r="J62" i="1"/>
  <c r="A233" i="1"/>
  <c r="L232" i="1"/>
  <c r="J232" i="1"/>
  <c r="I232" i="1"/>
  <c r="H232" i="1"/>
  <c r="G232" i="1"/>
  <c r="F232" i="1"/>
  <c r="A223" i="1"/>
  <c r="L222" i="1"/>
  <c r="J222" i="1"/>
  <c r="I222" i="1"/>
  <c r="H222" i="1"/>
  <c r="G222" i="1"/>
  <c r="F222" i="1"/>
  <c r="F233" i="1" s="1"/>
  <c r="A214" i="1"/>
  <c r="L213" i="1"/>
  <c r="J213" i="1"/>
  <c r="I213" i="1"/>
  <c r="H213" i="1"/>
  <c r="G213" i="1"/>
  <c r="F213" i="1"/>
  <c r="A204" i="1"/>
  <c r="L203" i="1"/>
  <c r="J203" i="1"/>
  <c r="I203" i="1"/>
  <c r="H203" i="1"/>
  <c r="G203" i="1"/>
  <c r="F203" i="1"/>
  <c r="F108" i="1"/>
  <c r="G108" i="1"/>
  <c r="H108" i="1"/>
  <c r="I108" i="1"/>
  <c r="J108" i="1"/>
  <c r="J119" i="1" s="1"/>
  <c r="L108" i="1"/>
  <c r="A109" i="1"/>
  <c r="B109" i="1"/>
  <c r="F118" i="1"/>
  <c r="G118" i="1"/>
  <c r="G119" i="1" s="1"/>
  <c r="H118" i="1"/>
  <c r="H119" i="1" s="1"/>
  <c r="I118" i="1"/>
  <c r="J118" i="1"/>
  <c r="L118" i="1"/>
  <c r="A119" i="1"/>
  <c r="B119" i="1"/>
  <c r="B100" i="1"/>
  <c r="A100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F175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L119" i="1" l="1"/>
  <c r="L195" i="1"/>
  <c r="H195" i="1"/>
  <c r="I195" i="1"/>
  <c r="J195" i="1"/>
  <c r="H138" i="1"/>
  <c r="I138" i="1"/>
  <c r="I119" i="1"/>
  <c r="F119" i="1"/>
  <c r="L100" i="1"/>
  <c r="I81" i="1"/>
  <c r="G81" i="1"/>
  <c r="H81" i="1"/>
  <c r="J81" i="1"/>
  <c r="L62" i="1"/>
  <c r="G62" i="1"/>
  <c r="L43" i="1"/>
  <c r="F43" i="1"/>
  <c r="G24" i="1"/>
  <c r="H24" i="1"/>
  <c r="J233" i="1"/>
  <c r="F195" i="1"/>
  <c r="L233" i="1"/>
  <c r="G43" i="1"/>
  <c r="L81" i="1"/>
  <c r="G195" i="1"/>
  <c r="H62" i="1"/>
  <c r="H233" i="1"/>
  <c r="J138" i="1"/>
  <c r="I62" i="1"/>
  <c r="L138" i="1"/>
  <c r="F24" i="1"/>
  <c r="L24" i="1"/>
  <c r="G233" i="1"/>
  <c r="I233" i="1"/>
  <c r="G214" i="1"/>
  <c r="I214" i="1"/>
  <c r="L214" i="1"/>
  <c r="F214" i="1"/>
  <c r="H214" i="1"/>
  <c r="J214" i="1"/>
  <c r="F157" i="1"/>
  <c r="H157" i="1"/>
  <c r="J157" i="1"/>
  <c r="G176" i="1"/>
  <c r="I176" i="1"/>
  <c r="L176" i="1"/>
  <c r="F100" i="1"/>
  <c r="H100" i="1"/>
  <c r="J100" i="1"/>
  <c r="G100" i="1"/>
  <c r="I100" i="1"/>
  <c r="G157" i="1"/>
  <c r="I157" i="1"/>
  <c r="L157" i="1"/>
  <c r="F176" i="1"/>
  <c r="H176" i="1"/>
  <c r="J176" i="1"/>
  <c r="F81" i="1"/>
  <c r="J234" i="1" l="1"/>
  <c r="H234" i="1"/>
  <c r="G234" i="1"/>
  <c r="F234" i="1"/>
  <c r="I234" i="1"/>
  <c r="L234" i="1"/>
</calcChain>
</file>

<file path=xl/sharedStrings.xml><?xml version="1.0" encoding="utf-8"?>
<sst xmlns="http://schemas.openxmlformats.org/spreadsheetml/2006/main" count="323" uniqueCount="90">
  <si>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</si>
  <si>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</si>
  <si>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</si>
  <si>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</si>
  <si>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</si>
  <si>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</si>
  <si>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</si>
  <si>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</si>
  <si>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</si>
  <si>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</si>
  <si>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</si>
  <si>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</si>
  <si>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</si>
  <si>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</si>
  <si>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</si>
  <si>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</si>
  <si>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</si>
  <si>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</si>
  <si>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</si>
  <si>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</si>
  <si>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</si>
  <si>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</si>
  <si>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</si>
  <si>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</si>
  <si>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</si>
  <si>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</si>
  <si>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</si>
  <si>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</si>
  <si>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</si>
  <si>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</si>
  <si>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</si>
  <si>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</si>
  <si>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</si>
  <si>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</si>
  <si>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</si>
  <si>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</si>
  <si>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</si>
  <si>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</si>
  <si>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</si>
  <si>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Кочкина Марина Ивановна</t>
  </si>
  <si>
    <t>МКОУ "Вяткинская ООШ"</t>
  </si>
  <si>
    <t>директор ОУ</t>
  </si>
  <si>
    <t>Салат витаминный</t>
  </si>
  <si>
    <t>Свекольник со сметаной</t>
  </si>
  <si>
    <t>Фрикадельки из говядины, тушенные в соусе</t>
  </si>
  <si>
    <t>Каша гречневая рассыпчатая</t>
  </si>
  <si>
    <t>Чай с лимоном</t>
  </si>
  <si>
    <t xml:space="preserve">Хлеб пшеничный </t>
  </si>
  <si>
    <t xml:space="preserve">Хлеб ржано-пшеничный </t>
  </si>
  <si>
    <t>сладкое</t>
  </si>
  <si>
    <t>Печенье</t>
  </si>
  <si>
    <t>Салат « Свеколка»</t>
  </si>
  <si>
    <t>Суп картофельный с бобовыми</t>
  </si>
  <si>
    <t>Рыба жареная</t>
  </si>
  <si>
    <t>Каша рисовая рассыпчатая</t>
  </si>
  <si>
    <t>Чай с молоком</t>
  </si>
  <si>
    <t>Борщ с капустой и картофелем со сметаной</t>
  </si>
  <si>
    <t>Котлета из говядины</t>
  </si>
  <si>
    <t>Пюре гороховое</t>
  </si>
  <si>
    <t>Соус томатный</t>
  </si>
  <si>
    <t>Компот из сухофруктов</t>
  </si>
  <si>
    <t> Фрукт  (яблоко)</t>
  </si>
  <si>
    <t>соус</t>
  </si>
  <si>
    <t>Винегрет овощной</t>
  </si>
  <si>
    <t>Суп крестьянский с крупой и сметаной</t>
  </si>
  <si>
    <t>Птица тушенная в соусе (голень)</t>
  </si>
  <si>
    <t xml:space="preserve">Макароны отварные </t>
  </si>
  <si>
    <t>Кофейный напиток с молоком</t>
  </si>
  <si>
    <t> Сок</t>
  </si>
  <si>
    <t>Огурец свежий дольками</t>
  </si>
  <si>
    <t>Суп картофельный с макаронными изделиями</t>
  </si>
  <si>
    <t>Жаркое по-домашнему</t>
  </si>
  <si>
    <t>Чай с сахаром</t>
  </si>
  <si>
    <t>Сыр  порционно</t>
  </si>
  <si>
    <t>сыр</t>
  </si>
  <si>
    <t>Салат из белокочанной капусты</t>
  </si>
  <si>
    <t>Суп с крупой и сметаной</t>
  </si>
  <si>
    <t>Плов из птицы</t>
  </si>
  <si>
    <t>Творожная запеканка</t>
  </si>
  <si>
    <t>Салат “Свеколка»</t>
  </si>
  <si>
    <t>Какао с молоком</t>
  </si>
  <si>
    <t>Пюре картофельное</t>
  </si>
  <si>
    <t>Рассольник ленинградский со сметаной</t>
  </si>
  <si>
    <t>Гуляш из курицы</t>
  </si>
  <si>
    <t>Соленый огурец  нарезка</t>
  </si>
  <si>
    <t>Салат овощной</t>
  </si>
  <si>
    <t>Йогурт</t>
  </si>
  <si>
    <t>Соленый огурец нарезка</t>
  </si>
  <si>
    <t>Фрукт (груша)</t>
  </si>
  <si>
    <t>Помидор свежий дольками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</si>
</sst>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40</v>
      </c>
      <c r="D1" s="61"/>
      <c r="E1" s="61"/>
      <c r="F1" s="12" t="s">
        <v>16</v>
      </c>
      <c r="G1" s="2" t="s">
        <v>17</v>
      </c>
      <c r="H1" s="62" t="s">
        <v>41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39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100</v>
      </c>
      <c r="G14" s="43">
        <v>1.1000000000000001</v>
      </c>
      <c r="H14" s="43">
        <v>0.1</v>
      </c>
      <c r="I14" s="43">
        <v>10.6</v>
      </c>
      <c r="J14" s="43">
        <v>138</v>
      </c>
      <c r="K14" s="44">
        <v>2</v>
      </c>
      <c r="L14" s="43">
        <v>4.58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52">
        <v>260</v>
      </c>
      <c r="G15" s="43">
        <v>2.17</v>
      </c>
      <c r="H15" s="43">
        <v>4.45</v>
      </c>
      <c r="I15" s="43">
        <v>12.03</v>
      </c>
      <c r="J15" s="43">
        <v>97</v>
      </c>
      <c r="K15" s="44">
        <v>131</v>
      </c>
      <c r="L15" s="43">
        <v>6.45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120</v>
      </c>
      <c r="G16" s="43">
        <v>16.3</v>
      </c>
      <c r="H16" s="43">
        <v>15.21</v>
      </c>
      <c r="I16" s="43">
        <v>10.14</v>
      </c>
      <c r="J16" s="43">
        <v>234</v>
      </c>
      <c r="K16" s="44">
        <v>392</v>
      </c>
      <c r="L16" s="43">
        <v>34.68</v>
      </c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8.5500000000000007</v>
      </c>
      <c r="H17" s="43">
        <v>9.84</v>
      </c>
      <c r="I17" s="43">
        <v>37.08</v>
      </c>
      <c r="J17" s="43">
        <v>253.05</v>
      </c>
      <c r="K17" s="44">
        <v>237</v>
      </c>
      <c r="L17" s="43">
        <v>4.83</v>
      </c>
    </row>
    <row r="18" spans="1:12" ht="15" x14ac:dyDescent="0.25">
      <c r="A18" s="23"/>
      <c r="B18" s="15"/>
      <c r="C18" s="11"/>
      <c r="D18" s="7" t="s">
        <v>30</v>
      </c>
      <c r="E18" s="42" t="s">
        <v>72</v>
      </c>
      <c r="F18" s="43">
        <v>200</v>
      </c>
      <c r="G18" s="43">
        <v>0.1</v>
      </c>
      <c r="H18" s="43">
        <v>0</v>
      </c>
      <c r="I18" s="43">
        <v>15</v>
      </c>
      <c r="J18" s="43">
        <v>60</v>
      </c>
      <c r="K18" s="44">
        <v>493</v>
      </c>
      <c r="L18" s="43">
        <v>2.4</v>
      </c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60</v>
      </c>
      <c r="G19" s="43">
        <v>3.8</v>
      </c>
      <c r="H19" s="43">
        <v>0.4</v>
      </c>
      <c r="I19" s="43">
        <v>24.6</v>
      </c>
      <c r="J19" s="43">
        <v>117.5</v>
      </c>
      <c r="K19" s="44">
        <v>108</v>
      </c>
      <c r="L19" s="43">
        <v>2</v>
      </c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20</v>
      </c>
      <c r="G20" s="43">
        <v>1.84</v>
      </c>
      <c r="H20" s="43">
        <v>0.33</v>
      </c>
      <c r="I20" s="43">
        <v>9.52</v>
      </c>
      <c r="J20" s="43">
        <v>50.68</v>
      </c>
      <c r="K20" s="44">
        <v>110</v>
      </c>
      <c r="L20" s="43">
        <v>1.1200000000000001</v>
      </c>
    </row>
    <row r="21" spans="1:12" ht="15" x14ac:dyDescent="0.25">
      <c r="A21" s="23"/>
      <c r="B21" s="15"/>
      <c r="C21" s="11"/>
      <c r="D21" s="53" t="s">
        <v>49</v>
      </c>
      <c r="E21" s="42" t="s">
        <v>50</v>
      </c>
      <c r="F21" s="43">
        <v>50</v>
      </c>
      <c r="G21" s="43">
        <v>11.3</v>
      </c>
      <c r="H21" s="43">
        <v>16.399999999999999</v>
      </c>
      <c r="I21" s="43">
        <v>20.399999999999999</v>
      </c>
      <c r="J21" s="43">
        <v>270</v>
      </c>
      <c r="K21" s="44">
        <v>590</v>
      </c>
      <c r="L21" s="43">
        <v>11.5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960</v>
      </c>
      <c r="G23" s="19">
        <f t="shared" ref="G23:J23" si="2">SUM(G14:G22)</f>
        <v>45.160000000000011</v>
      </c>
      <c r="H23" s="19">
        <f t="shared" si="2"/>
        <v>46.73</v>
      </c>
      <c r="I23" s="19">
        <f t="shared" si="2"/>
        <v>139.36999999999998</v>
      </c>
      <c r="J23" s="19">
        <f t="shared" si="2"/>
        <v>1220.23</v>
      </c>
      <c r="K23" s="25"/>
      <c r="L23" s="19">
        <f t="shared" ref="L23" si="3">SUM(L14:L22)</f>
        <v>67.56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960</v>
      </c>
      <c r="G24" s="32">
        <f t="shared" ref="G24:J24" si="4">G13+G23</f>
        <v>45.160000000000011</v>
      </c>
      <c r="H24" s="32">
        <f t="shared" si="4"/>
        <v>46.73</v>
      </c>
      <c r="I24" s="32">
        <f t="shared" si="4"/>
        <v>139.36999999999998</v>
      </c>
      <c r="J24" s="32">
        <f t="shared" si="4"/>
        <v>1220.23</v>
      </c>
      <c r="K24" s="32"/>
      <c r="L24" s="32">
        <f t="shared" ref="L24" si="5">L13+L23</f>
        <v>67.56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84</v>
      </c>
      <c r="F33" s="43">
        <v>100</v>
      </c>
      <c r="G33" s="43">
        <v>0.8</v>
      </c>
      <c r="H33" s="43">
        <v>0.2</v>
      </c>
      <c r="I33" s="43">
        <v>1.8</v>
      </c>
      <c r="J33" s="43">
        <v>17</v>
      </c>
      <c r="K33" s="44">
        <v>105</v>
      </c>
      <c r="L33" s="43">
        <v>8.25</v>
      </c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250</v>
      </c>
      <c r="G34" s="43">
        <v>2.21</v>
      </c>
      <c r="H34" s="43">
        <v>5.53</v>
      </c>
      <c r="I34" s="43">
        <v>12.58</v>
      </c>
      <c r="J34" s="43">
        <v>117.3</v>
      </c>
      <c r="K34" s="44">
        <v>144</v>
      </c>
      <c r="L34" s="43">
        <v>4.5</v>
      </c>
    </row>
    <row r="35" spans="1:12" ht="15" x14ac:dyDescent="0.25">
      <c r="A35" s="14"/>
      <c r="B35" s="15"/>
      <c r="C35" s="11"/>
      <c r="D35" s="7" t="s">
        <v>28</v>
      </c>
      <c r="E35" s="42" t="s">
        <v>53</v>
      </c>
      <c r="F35" s="43">
        <v>90</v>
      </c>
      <c r="G35" s="43">
        <v>18.2</v>
      </c>
      <c r="H35" s="43">
        <v>9.5</v>
      </c>
      <c r="I35" s="43">
        <v>4.5999999999999996</v>
      </c>
      <c r="J35" s="43">
        <v>157</v>
      </c>
      <c r="K35" s="44">
        <v>333</v>
      </c>
      <c r="L35" s="43">
        <v>24.45</v>
      </c>
    </row>
    <row r="36" spans="1:12" ht="15" x14ac:dyDescent="0.25">
      <c r="A36" s="14"/>
      <c r="B36" s="15"/>
      <c r="C36" s="11"/>
      <c r="D36" s="7" t="s">
        <v>29</v>
      </c>
      <c r="E36" s="42" t="s">
        <v>81</v>
      </c>
      <c r="F36" s="43">
        <v>150</v>
      </c>
      <c r="G36" s="43">
        <v>1.65</v>
      </c>
      <c r="H36" s="43">
        <v>11.92</v>
      </c>
      <c r="I36" s="43">
        <v>19.62</v>
      </c>
      <c r="J36" s="43">
        <v>165.6</v>
      </c>
      <c r="K36" s="44">
        <v>429</v>
      </c>
      <c r="L36" s="43">
        <v>7.56</v>
      </c>
    </row>
    <row r="37" spans="1:12" ht="15" x14ac:dyDescent="0.25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0.1</v>
      </c>
      <c r="H37" s="43">
        <v>0</v>
      </c>
      <c r="I37" s="43">
        <v>15.2</v>
      </c>
      <c r="J37" s="43">
        <v>61</v>
      </c>
      <c r="K37" s="44">
        <v>494</v>
      </c>
      <c r="L37" s="43">
        <v>3.94</v>
      </c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60</v>
      </c>
      <c r="G38" s="43">
        <v>3.8</v>
      </c>
      <c r="H38" s="43">
        <v>0.4</v>
      </c>
      <c r="I38" s="43">
        <v>24.6</v>
      </c>
      <c r="J38" s="43">
        <v>117.5</v>
      </c>
      <c r="K38" s="44">
        <v>108</v>
      </c>
      <c r="L38" s="43">
        <v>2</v>
      </c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20</v>
      </c>
      <c r="G39" s="43">
        <v>1.84</v>
      </c>
      <c r="H39" s="43">
        <v>0.33</v>
      </c>
      <c r="I39" s="43">
        <v>9.52</v>
      </c>
      <c r="J39" s="43">
        <v>50.68</v>
      </c>
      <c r="K39" s="44">
        <v>110</v>
      </c>
      <c r="L39" s="43">
        <v>1.1200000000000001</v>
      </c>
    </row>
    <row r="40" spans="1:12" ht="15" x14ac:dyDescent="0.25">
      <c r="A40" s="14"/>
      <c r="B40" s="15"/>
      <c r="C40" s="11"/>
      <c r="D40" s="63" t="s">
        <v>74</v>
      </c>
      <c r="E40" s="42" t="s">
        <v>73</v>
      </c>
      <c r="F40" s="43">
        <v>12</v>
      </c>
      <c r="G40" s="43">
        <v>2.0699999999999998</v>
      </c>
      <c r="H40" s="43">
        <v>2.13</v>
      </c>
      <c r="I40" s="43">
        <v>13</v>
      </c>
      <c r="J40" s="43">
        <v>56.25</v>
      </c>
      <c r="K40" s="44">
        <v>100</v>
      </c>
      <c r="L40" s="43">
        <v>9.36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882</v>
      </c>
      <c r="G42" s="19">
        <f t="shared" ref="G42" si="10">SUM(G33:G41)</f>
        <v>30.67</v>
      </c>
      <c r="H42" s="19">
        <f t="shared" ref="H42" si="11">SUM(H33:H41)</f>
        <v>30.009999999999994</v>
      </c>
      <c r="I42" s="19">
        <f t="shared" ref="I42" si="12">SUM(I33:I41)</f>
        <v>100.92</v>
      </c>
      <c r="J42" s="19">
        <f t="shared" ref="J42:L42" si="13">SUM(J33:J41)</f>
        <v>742.32999999999993</v>
      </c>
      <c r="K42" s="25"/>
      <c r="L42" s="19">
        <f t="shared" si="13"/>
        <v>61.18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882</v>
      </c>
      <c r="G43" s="32">
        <f t="shared" ref="G43" si="14">G32+G42</f>
        <v>30.67</v>
      </c>
      <c r="H43" s="32">
        <f t="shared" ref="H43" si="15">H32+H42</f>
        <v>30.009999999999994</v>
      </c>
      <c r="I43" s="32">
        <f t="shared" ref="I43" si="16">I32+I42</f>
        <v>100.92</v>
      </c>
      <c r="J43" s="32">
        <f t="shared" ref="J43:L43" si="17">J32+J42</f>
        <v>742.32999999999993</v>
      </c>
      <c r="K43" s="32"/>
      <c r="L43" s="32">
        <f t="shared" si="17"/>
        <v>61.18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79</v>
      </c>
      <c r="F52" s="43">
        <v>100</v>
      </c>
      <c r="G52" s="43">
        <v>1.5</v>
      </c>
      <c r="H52" s="43">
        <v>10.1</v>
      </c>
      <c r="I52" s="43">
        <v>8.5</v>
      </c>
      <c r="J52" s="43">
        <v>131</v>
      </c>
      <c r="K52" s="44">
        <v>59</v>
      </c>
      <c r="L52" s="43">
        <v>4.38</v>
      </c>
    </row>
    <row r="53" spans="1:12" ht="15" x14ac:dyDescent="0.25">
      <c r="A53" s="23"/>
      <c r="B53" s="15"/>
      <c r="C53" s="11"/>
      <c r="D53" s="7" t="s">
        <v>27</v>
      </c>
      <c r="E53" s="42" t="s">
        <v>56</v>
      </c>
      <c r="F53" s="43">
        <v>260</v>
      </c>
      <c r="G53" s="43">
        <v>2.21</v>
      </c>
      <c r="H53" s="43">
        <v>5.53</v>
      </c>
      <c r="I53" s="43">
        <v>12.58</v>
      </c>
      <c r="J53" s="43">
        <v>117.3</v>
      </c>
      <c r="K53" s="44">
        <v>128</v>
      </c>
      <c r="L53" s="43">
        <v>5.66</v>
      </c>
    </row>
    <row r="54" spans="1:12" ht="15" x14ac:dyDescent="0.25">
      <c r="A54" s="23"/>
      <c r="B54" s="15"/>
      <c r="C54" s="11"/>
      <c r="D54" s="7" t="s">
        <v>28</v>
      </c>
      <c r="E54" s="42" t="s">
        <v>57</v>
      </c>
      <c r="F54" s="43">
        <v>90</v>
      </c>
      <c r="G54" s="43">
        <v>16.100000000000001</v>
      </c>
      <c r="H54" s="43">
        <v>15.12</v>
      </c>
      <c r="I54" s="43">
        <v>14.3</v>
      </c>
      <c r="J54" s="43">
        <v>286</v>
      </c>
      <c r="K54" s="44">
        <v>381</v>
      </c>
      <c r="L54" s="43">
        <v>26.85</v>
      </c>
    </row>
    <row r="55" spans="1:12" ht="15" x14ac:dyDescent="0.25">
      <c r="A55" s="23"/>
      <c r="B55" s="15"/>
      <c r="C55" s="11"/>
      <c r="D55" s="7" t="s">
        <v>29</v>
      </c>
      <c r="E55" s="42" t="s">
        <v>58</v>
      </c>
      <c r="F55" s="43">
        <v>150</v>
      </c>
      <c r="G55" s="43">
        <v>12.8</v>
      </c>
      <c r="H55" s="43">
        <v>7.9</v>
      </c>
      <c r="I55" s="43">
        <v>29.05</v>
      </c>
      <c r="J55" s="43">
        <v>174.6</v>
      </c>
      <c r="K55" s="44">
        <v>417</v>
      </c>
      <c r="L55" s="43">
        <v>3.93</v>
      </c>
    </row>
    <row r="56" spans="1:12" ht="15" x14ac:dyDescent="0.25">
      <c r="A56" s="23"/>
      <c r="B56" s="15"/>
      <c r="C56" s="11"/>
      <c r="D56" s="7" t="s">
        <v>30</v>
      </c>
      <c r="E56" s="42" t="s">
        <v>60</v>
      </c>
      <c r="F56" s="43">
        <v>200</v>
      </c>
      <c r="G56" s="43">
        <v>0.32</v>
      </c>
      <c r="H56" s="43">
        <v>1.1200000000000001</v>
      </c>
      <c r="I56" s="43">
        <v>2.08</v>
      </c>
      <c r="J56" s="43">
        <v>19.68</v>
      </c>
      <c r="K56" s="44">
        <v>508</v>
      </c>
      <c r="L56" s="43">
        <v>6.3</v>
      </c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60</v>
      </c>
      <c r="G57" s="43">
        <v>0.5</v>
      </c>
      <c r="H57" s="43">
        <v>0</v>
      </c>
      <c r="I57" s="43">
        <v>27</v>
      </c>
      <c r="J57" s="43">
        <v>110</v>
      </c>
      <c r="K57" s="44">
        <v>108</v>
      </c>
      <c r="L57" s="43">
        <v>2</v>
      </c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20</v>
      </c>
      <c r="G58" s="43">
        <v>3.8</v>
      </c>
      <c r="H58" s="43">
        <v>0.4</v>
      </c>
      <c r="I58" s="43">
        <v>24.6</v>
      </c>
      <c r="J58" s="43">
        <v>117.5</v>
      </c>
      <c r="K58" s="44">
        <v>110</v>
      </c>
      <c r="L58" s="43">
        <v>1.1200000000000001</v>
      </c>
    </row>
    <row r="59" spans="1:12" ht="15" x14ac:dyDescent="0.25">
      <c r="A59" s="23"/>
      <c r="B59" s="15"/>
      <c r="C59" s="11"/>
      <c r="D59" s="53" t="s">
        <v>62</v>
      </c>
      <c r="E59" s="42" t="s">
        <v>59</v>
      </c>
      <c r="F59" s="43">
        <v>30</v>
      </c>
      <c r="G59" s="43">
        <v>1.84</v>
      </c>
      <c r="H59" s="43">
        <v>0.33</v>
      </c>
      <c r="I59" s="43">
        <v>9.52</v>
      </c>
      <c r="J59" s="43">
        <v>50.68</v>
      </c>
      <c r="K59" s="44">
        <v>453</v>
      </c>
      <c r="L59" s="43">
        <v>2.2599999999999998</v>
      </c>
    </row>
    <row r="60" spans="1:12" ht="15" x14ac:dyDescent="0.25">
      <c r="A60" s="23"/>
      <c r="B60" s="15"/>
      <c r="C60" s="11"/>
      <c r="D60" s="53" t="s">
        <v>24</v>
      </c>
      <c r="E60" s="42" t="s">
        <v>61</v>
      </c>
      <c r="F60" s="43">
        <v>100</v>
      </c>
      <c r="G60" s="43">
        <v>2.6</v>
      </c>
      <c r="H60" s="43">
        <v>2.4</v>
      </c>
      <c r="I60" s="43">
        <v>11.8</v>
      </c>
      <c r="J60" s="43">
        <v>47</v>
      </c>
      <c r="K60" s="44">
        <v>112</v>
      </c>
      <c r="L60" s="43">
        <v>10.45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1010</v>
      </c>
      <c r="G61" s="19">
        <f t="shared" ref="G61" si="22">SUM(G52:G60)</f>
        <v>41.67</v>
      </c>
      <c r="H61" s="19">
        <f t="shared" ref="H61" si="23">SUM(H52:H60)</f>
        <v>42.899999999999991</v>
      </c>
      <c r="I61" s="19">
        <f t="shared" ref="I61" si="24">SUM(I52:I60)</f>
        <v>139.42999999999998</v>
      </c>
      <c r="J61" s="19">
        <f t="shared" ref="J61:L61" si="25">SUM(J52:J60)</f>
        <v>1053.7599999999998</v>
      </c>
      <c r="K61" s="25"/>
      <c r="L61" s="19">
        <f t="shared" si="25"/>
        <v>62.949999999999989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1010</v>
      </c>
      <c r="G62" s="32">
        <f t="shared" ref="G62" si="26">G51+G61</f>
        <v>41.67</v>
      </c>
      <c r="H62" s="32">
        <f t="shared" ref="H62" si="27">H51+H61</f>
        <v>42.899999999999991</v>
      </c>
      <c r="I62" s="32">
        <f t="shared" ref="I62" si="28">I51+I61</f>
        <v>139.42999999999998</v>
      </c>
      <c r="J62" s="32">
        <f>J51+J61</f>
        <v>1053.7599999999998</v>
      </c>
      <c r="K62" s="32"/>
      <c r="L62" s="32">
        <f t="shared" ref="J62:L62" si="29">L51+L61</f>
        <v>62.949999999999989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85</v>
      </c>
      <c r="F71" s="43">
        <v>100</v>
      </c>
      <c r="G71" s="43">
        <v>1.8</v>
      </c>
      <c r="H71" s="43">
        <v>5.0999999999999996</v>
      </c>
      <c r="I71" s="43">
        <v>15.05</v>
      </c>
      <c r="J71" s="43">
        <v>14</v>
      </c>
      <c r="K71" s="44">
        <v>101</v>
      </c>
      <c r="L71" s="64">
        <v>6.45</v>
      </c>
    </row>
    <row r="72" spans="1:12" ht="15" x14ac:dyDescent="0.25">
      <c r="A72" s="23"/>
      <c r="B72" s="15"/>
      <c r="C72" s="11"/>
      <c r="D72" s="7" t="s">
        <v>27</v>
      </c>
      <c r="E72" s="42" t="s">
        <v>64</v>
      </c>
      <c r="F72" s="43">
        <v>260</v>
      </c>
      <c r="G72" s="43">
        <v>2.4900000000000002</v>
      </c>
      <c r="H72" s="43">
        <v>6.55</v>
      </c>
      <c r="I72" s="43">
        <v>13.39</v>
      </c>
      <c r="J72" s="43">
        <v>122.46</v>
      </c>
      <c r="K72" s="44">
        <v>154</v>
      </c>
      <c r="L72" s="43">
        <v>3.65</v>
      </c>
    </row>
    <row r="73" spans="1:12" ht="15" x14ac:dyDescent="0.25">
      <c r="A73" s="23"/>
      <c r="B73" s="15"/>
      <c r="C73" s="11"/>
      <c r="D73" s="7" t="s">
        <v>28</v>
      </c>
      <c r="E73" s="42" t="s">
        <v>65</v>
      </c>
      <c r="F73" s="43">
        <v>120</v>
      </c>
      <c r="G73" s="43">
        <v>14.7</v>
      </c>
      <c r="H73" s="43">
        <v>14.62</v>
      </c>
      <c r="I73" s="43">
        <v>4.41</v>
      </c>
      <c r="J73" s="43">
        <v>208</v>
      </c>
      <c r="K73" s="44">
        <v>405</v>
      </c>
      <c r="L73" s="43">
        <v>30.95</v>
      </c>
    </row>
    <row r="74" spans="1:12" ht="15" x14ac:dyDescent="0.25">
      <c r="A74" s="23"/>
      <c r="B74" s="15"/>
      <c r="C74" s="11"/>
      <c r="D74" s="7" t="s">
        <v>29</v>
      </c>
      <c r="E74" s="42" t="s">
        <v>66</v>
      </c>
      <c r="F74" s="43">
        <v>150</v>
      </c>
      <c r="G74" s="43">
        <v>5.7</v>
      </c>
      <c r="H74" s="43">
        <v>0.67500000000000004</v>
      </c>
      <c r="I74" s="43">
        <v>29.04</v>
      </c>
      <c r="J74" s="43">
        <v>144.9</v>
      </c>
      <c r="K74" s="44">
        <v>291</v>
      </c>
      <c r="L74" s="43">
        <v>6.65</v>
      </c>
    </row>
    <row r="75" spans="1:12" ht="15" x14ac:dyDescent="0.25">
      <c r="A75" s="23"/>
      <c r="B75" s="15"/>
      <c r="C75" s="11"/>
      <c r="D75" s="7" t="s">
        <v>30</v>
      </c>
      <c r="E75" s="42" t="s">
        <v>67</v>
      </c>
      <c r="F75" s="43">
        <v>200</v>
      </c>
      <c r="G75" s="43">
        <v>3.1</v>
      </c>
      <c r="H75" s="43">
        <v>10.9</v>
      </c>
      <c r="I75" s="43">
        <v>15.9</v>
      </c>
      <c r="J75" s="43">
        <v>79</v>
      </c>
      <c r="K75" s="44">
        <v>501</v>
      </c>
      <c r="L75" s="43">
        <v>5.66</v>
      </c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43">
        <v>60</v>
      </c>
      <c r="G76" s="43">
        <v>3.8</v>
      </c>
      <c r="H76" s="43">
        <v>0.4</v>
      </c>
      <c r="I76" s="43">
        <v>24.6</v>
      </c>
      <c r="J76" s="43">
        <v>117.5</v>
      </c>
      <c r="K76" s="44">
        <v>108</v>
      </c>
      <c r="L76" s="43">
        <v>2</v>
      </c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20</v>
      </c>
      <c r="G77" s="43">
        <v>1.84</v>
      </c>
      <c r="H77" s="43">
        <v>0.33</v>
      </c>
      <c r="I77" s="43">
        <v>9.52</v>
      </c>
      <c r="J77" s="43">
        <v>50.68</v>
      </c>
      <c r="K77" s="44">
        <v>110</v>
      </c>
      <c r="L77" s="43">
        <v>1.1200000000000001</v>
      </c>
    </row>
    <row r="78" spans="1:12" ht="15" x14ac:dyDescent="0.25">
      <c r="A78" s="23"/>
      <c r="B78" s="15"/>
      <c r="C78" s="11"/>
      <c r="D78" s="53" t="s">
        <v>49</v>
      </c>
      <c r="E78" s="51" t="s">
        <v>68</v>
      </c>
      <c r="F78" s="43">
        <v>200</v>
      </c>
      <c r="G78" s="43">
        <v>8.1999999999999993</v>
      </c>
      <c r="H78" s="43">
        <v>1.5</v>
      </c>
      <c r="I78" s="43">
        <v>0</v>
      </c>
      <c r="J78" s="43">
        <v>55</v>
      </c>
      <c r="K78" s="44">
        <v>518</v>
      </c>
      <c r="L78" s="43">
        <v>24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1110</v>
      </c>
      <c r="G80" s="19">
        <f t="shared" ref="G80" si="34">SUM(G71:G79)</f>
        <v>41.629999999999995</v>
      </c>
      <c r="H80" s="19">
        <f t="shared" ref="H80" si="35">SUM(H71:H79)</f>
        <v>40.074999999999996</v>
      </c>
      <c r="I80" s="19">
        <f t="shared" ref="I80" si="36">SUM(I71:I79)</f>
        <v>111.91000000000001</v>
      </c>
      <c r="J80" s="19">
        <f t="shared" ref="J80:L80" si="37">SUM(J71:J79)</f>
        <v>791.54</v>
      </c>
      <c r="K80" s="25"/>
      <c r="L80" s="19">
        <f t="shared" si="37"/>
        <v>80.47999999999999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1110</v>
      </c>
      <c r="G81" s="32">
        <f t="shared" ref="G81" si="38">G70+G80</f>
        <v>41.629999999999995</v>
      </c>
      <c r="H81" s="32">
        <f t="shared" ref="H81" si="39">H70+H80</f>
        <v>40.074999999999996</v>
      </c>
      <c r="I81" s="32">
        <f t="shared" ref="I81" si="40">I70+I80</f>
        <v>111.91000000000001</v>
      </c>
      <c r="J81" s="32">
        <f t="shared" ref="J81:L81" si="41">J70+J80</f>
        <v>791.54</v>
      </c>
      <c r="K81" s="32"/>
      <c r="L81" s="32">
        <f t="shared" si="41"/>
        <v>80.47999999999999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69</v>
      </c>
      <c r="F90" s="43">
        <v>100</v>
      </c>
      <c r="G90" s="43">
        <v>0.8</v>
      </c>
      <c r="H90" s="43">
        <v>0.1</v>
      </c>
      <c r="I90" s="43">
        <v>2.5</v>
      </c>
      <c r="J90" s="43">
        <v>14</v>
      </c>
      <c r="K90" s="44">
        <v>107</v>
      </c>
      <c r="L90" s="43">
        <v>5.45</v>
      </c>
    </row>
    <row r="91" spans="1:12" ht="15" x14ac:dyDescent="0.25">
      <c r="A91" s="23"/>
      <c r="B91" s="15"/>
      <c r="C91" s="11"/>
      <c r="D91" s="7" t="s">
        <v>27</v>
      </c>
      <c r="E91" s="42" t="s">
        <v>70</v>
      </c>
      <c r="F91" s="43">
        <v>250</v>
      </c>
      <c r="G91" s="43">
        <v>2.7</v>
      </c>
      <c r="H91" s="43">
        <v>7.85</v>
      </c>
      <c r="I91" s="43">
        <v>18.82</v>
      </c>
      <c r="J91" s="43">
        <v>111.25</v>
      </c>
      <c r="K91" s="44">
        <v>147</v>
      </c>
      <c r="L91" s="43">
        <v>5.92</v>
      </c>
    </row>
    <row r="92" spans="1:12" ht="15" x14ac:dyDescent="0.25">
      <c r="A92" s="23"/>
      <c r="B92" s="15"/>
      <c r="C92" s="11"/>
      <c r="D92" s="7" t="s">
        <v>28</v>
      </c>
      <c r="E92" s="42" t="s">
        <v>71</v>
      </c>
      <c r="F92" s="43">
        <v>200</v>
      </c>
      <c r="G92" s="43">
        <v>23.63</v>
      </c>
      <c r="H92" s="43">
        <v>23.09</v>
      </c>
      <c r="I92" s="43">
        <v>15.09</v>
      </c>
      <c r="J92" s="43">
        <v>344.54</v>
      </c>
      <c r="K92" s="44">
        <v>369</v>
      </c>
      <c r="L92" s="43">
        <v>23.4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72</v>
      </c>
      <c r="F94" s="43">
        <v>200</v>
      </c>
      <c r="G94" s="43">
        <v>0.1</v>
      </c>
      <c r="H94" s="43">
        <v>0</v>
      </c>
      <c r="I94" s="43">
        <v>15</v>
      </c>
      <c r="J94" s="43">
        <v>60</v>
      </c>
      <c r="K94" s="44">
        <v>493</v>
      </c>
      <c r="L94" s="43">
        <v>2.4</v>
      </c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60</v>
      </c>
      <c r="G95" s="43">
        <v>3.8</v>
      </c>
      <c r="H95" s="43">
        <v>0.4</v>
      </c>
      <c r="I95" s="43">
        <v>24.6</v>
      </c>
      <c r="J95" s="43">
        <v>117.5</v>
      </c>
      <c r="K95" s="44">
        <v>108</v>
      </c>
      <c r="L95" s="43">
        <v>2</v>
      </c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20</v>
      </c>
      <c r="G96" s="43">
        <v>1.84</v>
      </c>
      <c r="H96" s="43">
        <v>0.33</v>
      </c>
      <c r="I96" s="43">
        <v>9.52</v>
      </c>
      <c r="J96" s="43">
        <v>50.68</v>
      </c>
      <c r="K96" s="44">
        <v>110</v>
      </c>
      <c r="L96" s="43">
        <v>1.1200000000000001</v>
      </c>
    </row>
    <row r="97" spans="1:12" ht="15" x14ac:dyDescent="0.25">
      <c r="A97" s="23"/>
      <c r="B97" s="15"/>
      <c r="C97" s="11"/>
      <c r="D97" s="63" t="s">
        <v>49</v>
      </c>
      <c r="E97" s="51" t="s">
        <v>86</v>
      </c>
      <c r="F97" s="43">
        <v>200</v>
      </c>
      <c r="G97" s="43">
        <v>9.3000000000000007</v>
      </c>
      <c r="H97" s="43">
        <v>11.8</v>
      </c>
      <c r="I97" s="43">
        <v>30.4</v>
      </c>
      <c r="J97" s="43">
        <v>270</v>
      </c>
      <c r="K97" s="44">
        <v>517</v>
      </c>
      <c r="L97" s="43">
        <v>21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1030</v>
      </c>
      <c r="G99" s="19">
        <f t="shared" ref="G99" si="46">SUM(G90:G98)</f>
        <v>42.17</v>
      </c>
      <c r="H99" s="19">
        <f t="shared" ref="H99" si="47">SUM(H90:H98)</f>
        <v>43.569999999999993</v>
      </c>
      <c r="I99" s="19">
        <f t="shared" ref="I99" si="48">SUM(I90:I98)</f>
        <v>115.92999999999998</v>
      </c>
      <c r="J99" s="19">
        <f t="shared" ref="J99:L99" si="49">SUM(J90:J98)</f>
        <v>967.96999999999991</v>
      </c>
      <c r="K99" s="25"/>
      <c r="L99" s="19">
        <f t="shared" si="49"/>
        <v>61.289999999999992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6"/>
      <c r="E100" s="31"/>
      <c r="F100" s="32">
        <f>F89+F99</f>
        <v>1030</v>
      </c>
      <c r="G100" s="32">
        <f t="shared" ref="G100" si="50">G89+G99</f>
        <v>42.17</v>
      </c>
      <c r="H100" s="32">
        <f t="shared" ref="H100" si="51">H89+H99</f>
        <v>43.569999999999993</v>
      </c>
      <c r="I100" s="32">
        <f t="shared" ref="I100" si="52">I89+I99</f>
        <v>115.92999999999998</v>
      </c>
      <c r="J100" s="32">
        <f t="shared" ref="J100:L100" si="53">J89+J99</f>
        <v>967.96999999999991</v>
      </c>
      <c r="K100" s="32"/>
      <c r="L100" s="32">
        <f t="shared" si="53"/>
        <v>61.289999999999992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.75" customHeight="1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 t="s">
        <v>75</v>
      </c>
      <c r="F109" s="43">
        <v>100</v>
      </c>
      <c r="G109" s="43">
        <v>1.6</v>
      </c>
      <c r="H109" s="43">
        <v>10.1</v>
      </c>
      <c r="I109" s="43">
        <v>9.6</v>
      </c>
      <c r="J109" s="43">
        <v>136</v>
      </c>
      <c r="K109" s="44">
        <v>1</v>
      </c>
      <c r="L109" s="43">
        <v>2.42</v>
      </c>
    </row>
    <row r="110" spans="1:12" ht="15" x14ac:dyDescent="0.25">
      <c r="A110" s="23"/>
      <c r="B110" s="15"/>
      <c r="C110" s="11"/>
      <c r="D110" s="7" t="s">
        <v>27</v>
      </c>
      <c r="E110" s="42" t="s">
        <v>76</v>
      </c>
      <c r="F110" s="43">
        <v>260</v>
      </c>
      <c r="G110" s="43">
        <v>7.2</v>
      </c>
      <c r="H110" s="43">
        <v>5.07</v>
      </c>
      <c r="I110" s="43">
        <v>17.05</v>
      </c>
      <c r="J110" s="43">
        <v>120.25</v>
      </c>
      <c r="K110" s="44">
        <v>155</v>
      </c>
      <c r="L110" s="43">
        <v>6.83</v>
      </c>
    </row>
    <row r="111" spans="1:12" ht="15" x14ac:dyDescent="0.25">
      <c r="A111" s="23"/>
      <c r="B111" s="15"/>
      <c r="C111" s="11"/>
      <c r="D111" s="7" t="s">
        <v>28</v>
      </c>
      <c r="E111" s="42" t="s">
        <v>77</v>
      </c>
      <c r="F111" s="43">
        <v>200</v>
      </c>
      <c r="G111" s="43">
        <v>15.23</v>
      </c>
      <c r="H111" s="43">
        <v>15.14</v>
      </c>
      <c r="I111" s="43">
        <v>36.090000000000003</v>
      </c>
      <c r="J111" s="43">
        <v>341.91</v>
      </c>
      <c r="K111" s="44">
        <v>406</v>
      </c>
      <c r="L111" s="43">
        <v>28.35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72</v>
      </c>
      <c r="F113" s="43">
        <v>200</v>
      </c>
      <c r="G113" s="43">
        <v>0.1</v>
      </c>
      <c r="H113" s="43">
        <v>0</v>
      </c>
      <c r="I113" s="43">
        <v>15</v>
      </c>
      <c r="J113" s="43">
        <v>60</v>
      </c>
      <c r="K113" s="44">
        <v>493</v>
      </c>
      <c r="L113" s="43">
        <v>2.4</v>
      </c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60</v>
      </c>
      <c r="G114" s="43">
        <v>3.8</v>
      </c>
      <c r="H114" s="43">
        <v>0.4</v>
      </c>
      <c r="I114" s="43">
        <v>24.6</v>
      </c>
      <c r="J114" s="43">
        <v>117.5</v>
      </c>
      <c r="K114" s="44">
        <v>108</v>
      </c>
      <c r="L114" s="43">
        <v>2</v>
      </c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20</v>
      </c>
      <c r="G115" s="43">
        <v>1.84</v>
      </c>
      <c r="H115" s="43">
        <v>0.33</v>
      </c>
      <c r="I115" s="43">
        <v>9.52</v>
      </c>
      <c r="J115" s="43">
        <v>50.68</v>
      </c>
      <c r="K115" s="44">
        <v>110</v>
      </c>
      <c r="L115" s="43">
        <v>1.1200000000000001</v>
      </c>
    </row>
    <row r="116" spans="1:12" ht="15" x14ac:dyDescent="0.25">
      <c r="A116" s="23"/>
      <c r="B116" s="15"/>
      <c r="C116" s="11"/>
      <c r="D116" s="53" t="s">
        <v>49</v>
      </c>
      <c r="E116" s="42" t="s">
        <v>78</v>
      </c>
      <c r="F116" s="43">
        <v>200</v>
      </c>
      <c r="G116" s="43">
        <v>24</v>
      </c>
      <c r="H116" s="43">
        <v>23.2</v>
      </c>
      <c r="I116" s="43">
        <v>23.9</v>
      </c>
      <c r="J116" s="43">
        <v>325</v>
      </c>
      <c r="K116" s="44">
        <v>313</v>
      </c>
      <c r="L116" s="43">
        <v>20.75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1040</v>
      </c>
      <c r="G118" s="19">
        <f t="shared" ref="G118:J118" si="56">SUM(G109:G117)</f>
        <v>53.77</v>
      </c>
      <c r="H118" s="19">
        <f t="shared" si="56"/>
        <v>54.239999999999995</v>
      </c>
      <c r="I118" s="19">
        <f t="shared" si="56"/>
        <v>135.76</v>
      </c>
      <c r="J118" s="19">
        <f t="shared" si="56"/>
        <v>1151.3400000000001</v>
      </c>
      <c r="K118" s="25"/>
      <c r="L118" s="19">
        <f t="shared" ref="L118" si="57">SUM(L109:L117)</f>
        <v>63.87</v>
      </c>
    </row>
    <row r="119" spans="1:12" ht="15" customHeight="1" thickBot="1" x14ac:dyDescent="0.25">
      <c r="A119" s="29">
        <f>A101</f>
        <v>1</v>
      </c>
      <c r="B119" s="30">
        <f>B101</f>
        <v>6</v>
      </c>
      <c r="C119" s="54" t="s">
        <v>4</v>
      </c>
      <c r="D119" s="56"/>
      <c r="E119" s="31"/>
      <c r="F119" s="32">
        <f>F108+F118</f>
        <v>1040</v>
      </c>
      <c r="G119" s="32">
        <f t="shared" ref="G119" si="58">G108+G118</f>
        <v>53.77</v>
      </c>
      <c r="H119" s="32">
        <f t="shared" ref="H119" si="59">H108+H118</f>
        <v>54.239999999999995</v>
      </c>
      <c r="I119" s="32">
        <f t="shared" ref="I119" si="60">I108+I118</f>
        <v>135.76</v>
      </c>
      <c r="J119" s="32">
        <f t="shared" ref="J119:L119" si="61">J108+J118</f>
        <v>1151.3400000000001</v>
      </c>
      <c r="K119" s="32"/>
      <c r="L119" s="32">
        <f t="shared" si="61"/>
        <v>63.87</v>
      </c>
    </row>
    <row r="120" spans="1:12" ht="15" x14ac:dyDescent="0.2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 t="s">
        <v>75</v>
      </c>
      <c r="F128" s="43">
        <v>100</v>
      </c>
      <c r="G128" s="43">
        <v>1.6</v>
      </c>
      <c r="H128" s="43">
        <v>10.1</v>
      </c>
      <c r="I128" s="43">
        <v>9.6</v>
      </c>
      <c r="J128" s="43">
        <v>136</v>
      </c>
      <c r="K128" s="44">
        <v>1</v>
      </c>
      <c r="L128" s="43">
        <v>2.42</v>
      </c>
    </row>
    <row r="129" spans="1:12" ht="15" x14ac:dyDescent="0.25">
      <c r="A129" s="14"/>
      <c r="B129" s="15"/>
      <c r="C129" s="11"/>
      <c r="D129" s="7" t="s">
        <v>27</v>
      </c>
      <c r="E129" s="42" t="s">
        <v>70</v>
      </c>
      <c r="F129" s="43">
        <v>250</v>
      </c>
      <c r="G129" s="43">
        <v>2.7</v>
      </c>
      <c r="H129" s="43">
        <v>7.85</v>
      </c>
      <c r="I129" s="43">
        <v>18.82</v>
      </c>
      <c r="J129" s="43">
        <v>111.25</v>
      </c>
      <c r="K129" s="44">
        <v>147</v>
      </c>
      <c r="L129" s="43">
        <v>5.92</v>
      </c>
    </row>
    <row r="130" spans="1:12" ht="15" x14ac:dyDescent="0.25">
      <c r="A130" s="14"/>
      <c r="B130" s="15"/>
      <c r="C130" s="11"/>
      <c r="D130" s="7" t="s">
        <v>28</v>
      </c>
      <c r="E130" s="42" t="s">
        <v>71</v>
      </c>
      <c r="F130" s="43">
        <v>200</v>
      </c>
      <c r="G130" s="43">
        <v>23.63</v>
      </c>
      <c r="H130" s="43">
        <v>23.09</v>
      </c>
      <c r="I130" s="43">
        <v>15.09</v>
      </c>
      <c r="J130" s="43">
        <v>344.54</v>
      </c>
      <c r="K130" s="44">
        <v>369</v>
      </c>
      <c r="L130" s="43">
        <v>23.4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80</v>
      </c>
      <c r="F132" s="43">
        <v>200</v>
      </c>
      <c r="G132" s="43">
        <v>3.6</v>
      </c>
      <c r="H132" s="43">
        <v>3.3</v>
      </c>
      <c r="I132" s="43">
        <v>25</v>
      </c>
      <c r="J132" s="43">
        <v>144</v>
      </c>
      <c r="K132" s="44">
        <v>496</v>
      </c>
      <c r="L132" s="43">
        <v>8.4700000000000006</v>
      </c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60</v>
      </c>
      <c r="G133" s="43">
        <v>3.8</v>
      </c>
      <c r="H133" s="43">
        <v>0.4</v>
      </c>
      <c r="I133" s="43">
        <v>24.6</v>
      </c>
      <c r="J133" s="43">
        <v>117.5</v>
      </c>
      <c r="K133" s="44">
        <v>108</v>
      </c>
      <c r="L133" s="43">
        <v>2</v>
      </c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20</v>
      </c>
      <c r="G134" s="43">
        <v>1.84</v>
      </c>
      <c r="H134" s="43">
        <v>0.33</v>
      </c>
      <c r="I134" s="43">
        <v>9.52</v>
      </c>
      <c r="J134" s="43">
        <v>50.68</v>
      </c>
      <c r="K134" s="44">
        <v>110</v>
      </c>
      <c r="L134" s="43">
        <v>1.1200000000000001</v>
      </c>
    </row>
    <row r="135" spans="1:12" ht="15" x14ac:dyDescent="0.25">
      <c r="A135" s="14"/>
      <c r="B135" s="15"/>
      <c r="C135" s="11"/>
      <c r="D135" s="53" t="s">
        <v>49</v>
      </c>
      <c r="E135" s="42" t="s">
        <v>68</v>
      </c>
      <c r="F135" s="43">
        <v>200</v>
      </c>
      <c r="G135" s="43">
        <v>8.1999999999999993</v>
      </c>
      <c r="H135" s="43">
        <v>1.5</v>
      </c>
      <c r="I135" s="43">
        <v>0</v>
      </c>
      <c r="J135" s="43">
        <v>55</v>
      </c>
      <c r="K135" s="44">
        <v>518</v>
      </c>
      <c r="L135" s="43">
        <v>24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1030</v>
      </c>
      <c r="G137" s="19">
        <f t="shared" ref="G137:J137" si="64">SUM(G128:G136)</f>
        <v>45.370000000000005</v>
      </c>
      <c r="H137" s="19">
        <f t="shared" si="64"/>
        <v>46.569999999999993</v>
      </c>
      <c r="I137" s="19">
        <f t="shared" si="64"/>
        <v>102.63000000000001</v>
      </c>
      <c r="J137" s="19">
        <f t="shared" si="64"/>
        <v>958.96999999999991</v>
      </c>
      <c r="K137" s="25"/>
      <c r="L137" s="19">
        <f t="shared" ref="L137" si="65">SUM(L128:L136)</f>
        <v>67.33</v>
      </c>
    </row>
    <row r="138" spans="1:12" ht="15" x14ac:dyDescent="0.2">
      <c r="A138" s="33">
        <f>A120</f>
        <v>2</v>
      </c>
      <c r="B138" s="33">
        <f>B120</f>
        <v>1</v>
      </c>
      <c r="C138" s="54" t="s">
        <v>4</v>
      </c>
      <c r="D138" s="55"/>
      <c r="E138" s="31"/>
      <c r="F138" s="32">
        <f>F127+F137</f>
        <v>1030</v>
      </c>
      <c r="G138" s="32">
        <f t="shared" ref="G138" si="66">G127+G137</f>
        <v>45.370000000000005</v>
      </c>
      <c r="H138" s="32">
        <f t="shared" ref="H138" si="67">H127+H137</f>
        <v>46.569999999999993</v>
      </c>
      <c r="I138" s="32">
        <f t="shared" ref="I138" si="68">I127+I137</f>
        <v>102.63000000000001</v>
      </c>
      <c r="J138" s="32">
        <f t="shared" ref="J138:L138" si="69">J127+J137</f>
        <v>958.96999999999991</v>
      </c>
      <c r="K138" s="32"/>
      <c r="L138" s="32">
        <f t="shared" si="69"/>
        <v>67.33</v>
      </c>
    </row>
    <row r="139" spans="1:12" ht="15" x14ac:dyDescent="0.2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v>2</v>
      </c>
      <c r="C147" s="10" t="s">
        <v>25</v>
      </c>
      <c r="D147" s="7" t="s">
        <v>26</v>
      </c>
      <c r="E147" s="42" t="s">
        <v>51</v>
      </c>
      <c r="F147" s="43">
        <v>100</v>
      </c>
      <c r="G147" s="43">
        <v>1.5</v>
      </c>
      <c r="H147" s="43">
        <v>10.1</v>
      </c>
      <c r="I147" s="43">
        <v>8.5</v>
      </c>
      <c r="J147" s="43">
        <v>131</v>
      </c>
      <c r="K147" s="44">
        <v>59</v>
      </c>
      <c r="L147" s="43">
        <v>4.38</v>
      </c>
    </row>
    <row r="148" spans="1:12" ht="15" x14ac:dyDescent="0.25">
      <c r="A148" s="23"/>
      <c r="B148" s="15"/>
      <c r="C148" s="11"/>
      <c r="D148" s="7" t="s">
        <v>27</v>
      </c>
      <c r="E148" s="42" t="s">
        <v>52</v>
      </c>
      <c r="F148" s="43">
        <v>250</v>
      </c>
      <c r="G148" s="43">
        <v>2.21</v>
      </c>
      <c r="H148" s="43">
        <v>5.53</v>
      </c>
      <c r="I148" s="43">
        <v>12.58</v>
      </c>
      <c r="J148" s="43">
        <v>117.3</v>
      </c>
      <c r="K148" s="44">
        <v>144</v>
      </c>
      <c r="L148" s="43">
        <v>4.5</v>
      </c>
    </row>
    <row r="149" spans="1:12" ht="15" x14ac:dyDescent="0.25">
      <c r="A149" s="23"/>
      <c r="B149" s="15"/>
      <c r="C149" s="11"/>
      <c r="D149" s="7" t="s">
        <v>28</v>
      </c>
      <c r="E149" s="42" t="s">
        <v>53</v>
      </c>
      <c r="F149" s="43">
        <v>90</v>
      </c>
      <c r="G149" s="43">
        <v>18.2</v>
      </c>
      <c r="H149" s="43">
        <v>9.5</v>
      </c>
      <c r="I149" s="43">
        <v>4.5999999999999996</v>
      </c>
      <c r="J149" s="43">
        <v>157</v>
      </c>
      <c r="K149" s="44">
        <v>333</v>
      </c>
      <c r="L149" s="43">
        <v>24.45</v>
      </c>
    </row>
    <row r="150" spans="1:12" ht="15" x14ac:dyDescent="0.25">
      <c r="A150" s="23"/>
      <c r="B150" s="15"/>
      <c r="C150" s="11"/>
      <c r="D150" s="7" t="s">
        <v>29</v>
      </c>
      <c r="E150" s="42" t="s">
        <v>54</v>
      </c>
      <c r="F150" s="43">
        <v>150</v>
      </c>
      <c r="G150" s="43">
        <v>3.71</v>
      </c>
      <c r="H150" s="43">
        <v>6.11</v>
      </c>
      <c r="I150" s="43">
        <v>37.31</v>
      </c>
      <c r="J150" s="43">
        <v>219</v>
      </c>
      <c r="K150" s="44">
        <v>240</v>
      </c>
      <c r="L150" s="43">
        <v>9.1300000000000008</v>
      </c>
    </row>
    <row r="151" spans="1:12" ht="15" x14ac:dyDescent="0.25">
      <c r="A151" s="23"/>
      <c r="B151" s="15"/>
      <c r="C151" s="11"/>
      <c r="D151" s="7" t="s">
        <v>30</v>
      </c>
      <c r="E151" s="42" t="s">
        <v>55</v>
      </c>
      <c r="F151" s="43">
        <v>200</v>
      </c>
      <c r="G151" s="43">
        <v>1.5</v>
      </c>
      <c r="H151" s="43">
        <v>1.3</v>
      </c>
      <c r="I151" s="43">
        <v>15.9</v>
      </c>
      <c r="J151" s="43">
        <v>81</v>
      </c>
      <c r="K151" s="44">
        <v>495</v>
      </c>
      <c r="L151" s="43">
        <v>5.5</v>
      </c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60</v>
      </c>
      <c r="G152" s="43">
        <v>3.8</v>
      </c>
      <c r="H152" s="43">
        <v>0.4</v>
      </c>
      <c r="I152" s="43">
        <v>24.6</v>
      </c>
      <c r="J152" s="43">
        <v>117.5</v>
      </c>
      <c r="K152" s="44">
        <v>108</v>
      </c>
      <c r="L152" s="43">
        <v>2</v>
      </c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20</v>
      </c>
      <c r="G153" s="43">
        <v>1.84</v>
      </c>
      <c r="H153" s="43">
        <v>0.33</v>
      </c>
      <c r="I153" s="43">
        <v>9.52</v>
      </c>
      <c r="J153" s="43">
        <v>50.68</v>
      </c>
      <c r="K153" s="44">
        <v>110</v>
      </c>
      <c r="L153" s="43">
        <v>1.1200000000000001</v>
      </c>
    </row>
    <row r="154" spans="1:12" ht="15" x14ac:dyDescent="0.25">
      <c r="A154" s="23"/>
      <c r="B154" s="15"/>
      <c r="C154" s="11"/>
      <c r="D154" s="53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 t="shared" ref="G156:J156" si="72">SUM(G147:G155)</f>
        <v>32.760000000000005</v>
      </c>
      <c r="H156" s="19">
        <f t="shared" si="72"/>
        <v>33.269999999999996</v>
      </c>
      <c r="I156" s="19">
        <f t="shared" si="72"/>
        <v>113.01</v>
      </c>
      <c r="J156" s="19">
        <f t="shared" si="72"/>
        <v>873.4799999999999</v>
      </c>
      <c r="K156" s="25"/>
      <c r="L156" s="19">
        <f t="shared" ref="L156" si="73">SUM(L147:L155)</f>
        <v>51.08</v>
      </c>
    </row>
    <row r="157" spans="1:12" ht="15" x14ac:dyDescent="0.2">
      <c r="A157" s="29">
        <f>A139</f>
        <v>2</v>
      </c>
      <c r="B157" s="30">
        <f>B139</f>
        <v>2</v>
      </c>
      <c r="C157" s="54" t="s">
        <v>4</v>
      </c>
      <c r="D157" s="55"/>
      <c r="E157" s="31"/>
      <c r="F157" s="32">
        <f>F146+F156</f>
        <v>870</v>
      </c>
      <c r="G157" s="32">
        <f t="shared" ref="G157" si="74">G146+G156</f>
        <v>32.760000000000005</v>
      </c>
      <c r="H157" s="32">
        <f t="shared" ref="H157" si="75">H146+H156</f>
        <v>33.269999999999996</v>
      </c>
      <c r="I157" s="32">
        <f t="shared" ref="I157" si="76">I146+I156</f>
        <v>113.01</v>
      </c>
      <c r="J157" s="32">
        <f t="shared" ref="J157:L157" si="77">J146+J156</f>
        <v>873.4799999999999</v>
      </c>
      <c r="K157" s="32"/>
      <c r="L157" s="32">
        <f t="shared" si="77"/>
        <v>51.08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v>3</v>
      </c>
      <c r="C166" s="10" t="s">
        <v>25</v>
      </c>
      <c r="D166" s="7" t="s">
        <v>26</v>
      </c>
      <c r="E166" s="42" t="s">
        <v>87</v>
      </c>
      <c r="F166" s="43">
        <v>100</v>
      </c>
      <c r="G166" s="43">
        <v>0.8</v>
      </c>
      <c r="H166" s="43">
        <v>0.2</v>
      </c>
      <c r="I166" s="43">
        <v>1.8</v>
      </c>
      <c r="J166" s="43">
        <v>17</v>
      </c>
      <c r="K166" s="44">
        <v>105</v>
      </c>
      <c r="L166" s="43">
        <v>8.25</v>
      </c>
    </row>
    <row r="167" spans="1:12" ht="15" x14ac:dyDescent="0.25">
      <c r="A167" s="23"/>
      <c r="B167" s="15"/>
      <c r="C167" s="11"/>
      <c r="D167" s="7" t="s">
        <v>27</v>
      </c>
      <c r="E167" s="42" t="s">
        <v>64</v>
      </c>
      <c r="F167" s="43">
        <v>260</v>
      </c>
      <c r="G167" s="43">
        <v>2.4900000000000002</v>
      </c>
      <c r="H167" s="43">
        <v>6.55</v>
      </c>
      <c r="I167" s="43">
        <v>13.39</v>
      </c>
      <c r="J167" s="43">
        <v>122.46</v>
      </c>
      <c r="K167" s="44">
        <v>154</v>
      </c>
      <c r="L167" s="43">
        <v>3.65</v>
      </c>
    </row>
    <row r="168" spans="1:12" ht="15" x14ac:dyDescent="0.25">
      <c r="A168" s="23"/>
      <c r="B168" s="15"/>
      <c r="C168" s="11"/>
      <c r="D168" s="7" t="s">
        <v>28</v>
      </c>
      <c r="E168" s="42" t="s">
        <v>57</v>
      </c>
      <c r="F168" s="43">
        <v>90</v>
      </c>
      <c r="G168" s="43">
        <v>16.100000000000001</v>
      </c>
      <c r="H168" s="43">
        <v>15.12</v>
      </c>
      <c r="I168" s="43">
        <v>14.3</v>
      </c>
      <c r="J168" s="43">
        <v>286</v>
      </c>
      <c r="K168" s="44">
        <v>381</v>
      </c>
      <c r="L168" s="43">
        <v>26.85</v>
      </c>
    </row>
    <row r="169" spans="1:12" ht="15" x14ac:dyDescent="0.25">
      <c r="A169" s="23"/>
      <c r="B169" s="15"/>
      <c r="C169" s="11"/>
      <c r="D169" s="7" t="s">
        <v>29</v>
      </c>
      <c r="E169" s="42" t="s">
        <v>81</v>
      </c>
      <c r="F169" s="43">
        <v>150</v>
      </c>
      <c r="G169" s="43">
        <v>1.65</v>
      </c>
      <c r="H169" s="43">
        <v>11.92</v>
      </c>
      <c r="I169" s="43">
        <v>19.62</v>
      </c>
      <c r="J169" s="43">
        <v>165.6</v>
      </c>
      <c r="K169" s="44">
        <v>429</v>
      </c>
      <c r="L169" s="43">
        <v>7.56</v>
      </c>
    </row>
    <row r="170" spans="1:12" ht="15" x14ac:dyDescent="0.25">
      <c r="A170" s="23"/>
      <c r="B170" s="15"/>
      <c r="C170" s="11"/>
      <c r="D170" s="7" t="s">
        <v>30</v>
      </c>
      <c r="E170" s="42" t="s">
        <v>60</v>
      </c>
      <c r="F170" s="43">
        <v>200</v>
      </c>
      <c r="G170" s="43">
        <v>0.5</v>
      </c>
      <c r="H170" s="43">
        <v>0</v>
      </c>
      <c r="I170" s="43">
        <v>27</v>
      </c>
      <c r="J170" s="43">
        <v>110</v>
      </c>
      <c r="K170" s="44">
        <v>508</v>
      </c>
      <c r="L170" s="43">
        <v>6.3</v>
      </c>
    </row>
    <row r="171" spans="1:12" ht="15" x14ac:dyDescent="0.25">
      <c r="A171" s="23"/>
      <c r="B171" s="15"/>
      <c r="C171" s="11"/>
      <c r="D171" s="7" t="s">
        <v>31</v>
      </c>
      <c r="E171" s="42" t="s">
        <v>47</v>
      </c>
      <c r="F171" s="43">
        <v>60</v>
      </c>
      <c r="G171" s="43">
        <v>3.8</v>
      </c>
      <c r="H171" s="43">
        <v>0.4</v>
      </c>
      <c r="I171" s="43">
        <v>24.6</v>
      </c>
      <c r="J171" s="43">
        <v>117.5</v>
      </c>
      <c r="K171" s="44">
        <v>108</v>
      </c>
      <c r="L171" s="43">
        <v>2</v>
      </c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20</v>
      </c>
      <c r="G172" s="43">
        <v>1.84</v>
      </c>
      <c r="H172" s="43">
        <v>0.33</v>
      </c>
      <c r="I172" s="43">
        <v>9.52</v>
      </c>
      <c r="J172" s="43">
        <v>50.68</v>
      </c>
      <c r="K172" s="44">
        <v>110</v>
      </c>
      <c r="L172" s="43">
        <v>1.1200000000000001</v>
      </c>
    </row>
    <row r="173" spans="1:12" ht="15" x14ac:dyDescent="0.25">
      <c r="A173" s="23"/>
      <c r="B173" s="15"/>
      <c r="C173" s="11"/>
      <c r="D173" s="53" t="s">
        <v>62</v>
      </c>
      <c r="E173" s="42" t="s">
        <v>59</v>
      </c>
      <c r="F173" s="43">
        <v>30</v>
      </c>
      <c r="G173" s="43">
        <v>0.32</v>
      </c>
      <c r="H173" s="43">
        <v>1.1200000000000001</v>
      </c>
      <c r="I173" s="43">
        <v>2.08</v>
      </c>
      <c r="J173" s="43">
        <v>19.68</v>
      </c>
      <c r="K173" s="44">
        <v>453</v>
      </c>
      <c r="L173" s="43">
        <v>2.2599999999999998</v>
      </c>
    </row>
    <row r="174" spans="1:12" ht="15" x14ac:dyDescent="0.25">
      <c r="A174" s="23"/>
      <c r="B174" s="15"/>
      <c r="C174" s="11"/>
      <c r="D174" s="53" t="s">
        <v>24</v>
      </c>
      <c r="E174" s="51" t="s">
        <v>88</v>
      </c>
      <c r="F174" s="43">
        <v>100</v>
      </c>
      <c r="G174" s="43">
        <v>6.8</v>
      </c>
      <c r="H174" s="43">
        <v>0.3</v>
      </c>
      <c r="I174" s="43">
        <v>4.7</v>
      </c>
      <c r="J174" s="43">
        <v>47</v>
      </c>
      <c r="K174" s="44">
        <v>114</v>
      </c>
      <c r="L174" s="43">
        <v>18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1010</v>
      </c>
      <c r="G175" s="19">
        <f t="shared" ref="G175:J175" si="80">SUM(G166:G174)</f>
        <v>34.299999999999997</v>
      </c>
      <c r="H175" s="19">
        <f t="shared" si="80"/>
        <v>35.939999999999991</v>
      </c>
      <c r="I175" s="19">
        <f t="shared" si="80"/>
        <v>117.01</v>
      </c>
      <c r="J175" s="19">
        <f t="shared" si="80"/>
        <v>935.91999999999985</v>
      </c>
      <c r="K175" s="25"/>
      <c r="L175" s="19">
        <f t="shared" ref="L175" si="81">SUM(L166:L174)</f>
        <v>75.989999999999995</v>
      </c>
    </row>
    <row r="176" spans="1:12" ht="15" x14ac:dyDescent="0.2">
      <c r="A176" s="29">
        <f>A158</f>
        <v>2</v>
      </c>
      <c r="B176" s="30">
        <f>B158</f>
        <v>3</v>
      </c>
      <c r="C176" s="54" t="s">
        <v>4</v>
      </c>
      <c r="D176" s="55"/>
      <c r="E176" s="31"/>
      <c r="F176" s="32">
        <f>F165+F175</f>
        <v>1010</v>
      </c>
      <c r="G176" s="32">
        <f t="shared" ref="G176" si="82">G165+G175</f>
        <v>34.299999999999997</v>
      </c>
      <c r="H176" s="32">
        <f t="shared" ref="H176" si="83">H165+H175</f>
        <v>35.939999999999991</v>
      </c>
      <c r="I176" s="32">
        <f t="shared" ref="I176" si="84">I165+I175</f>
        <v>117.01</v>
      </c>
      <c r="J176" s="32">
        <f t="shared" ref="J176:L176" si="85">J165+J175</f>
        <v>935.91999999999985</v>
      </c>
      <c r="K176" s="32"/>
      <c r="L176" s="32">
        <f t="shared" si="85"/>
        <v>75.989999999999995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 t="s">
        <v>89</v>
      </c>
      <c r="F185" s="43">
        <v>100</v>
      </c>
      <c r="G185" s="43">
        <v>0.8</v>
      </c>
      <c r="H185" s="43">
        <v>5.7</v>
      </c>
      <c r="I185" s="43">
        <v>8.5</v>
      </c>
      <c r="J185" s="43">
        <v>14</v>
      </c>
      <c r="K185" s="44">
        <v>106</v>
      </c>
      <c r="L185" s="43">
        <v>4.24</v>
      </c>
    </row>
    <row r="186" spans="1:12" ht="15" x14ac:dyDescent="0.25">
      <c r="A186" s="23"/>
      <c r="B186" s="15"/>
      <c r="C186" s="11"/>
      <c r="D186" s="7" t="s">
        <v>27</v>
      </c>
      <c r="E186" s="42" t="s">
        <v>82</v>
      </c>
      <c r="F186" s="43">
        <v>260</v>
      </c>
      <c r="G186" s="43">
        <v>2.13</v>
      </c>
      <c r="H186" s="43">
        <v>6.5</v>
      </c>
      <c r="I186" s="43">
        <v>16.899999999999999</v>
      </c>
      <c r="J186" s="43">
        <v>126.1</v>
      </c>
      <c r="K186" s="44">
        <v>134</v>
      </c>
      <c r="L186" s="43">
        <v>4.92</v>
      </c>
    </row>
    <row r="187" spans="1:12" ht="15" x14ac:dyDescent="0.25">
      <c r="A187" s="23"/>
      <c r="B187" s="15"/>
      <c r="C187" s="11"/>
      <c r="D187" s="7" t="s">
        <v>28</v>
      </c>
      <c r="E187" s="42" t="s">
        <v>65</v>
      </c>
      <c r="F187" s="43">
        <v>120</v>
      </c>
      <c r="G187" s="43">
        <v>14.7</v>
      </c>
      <c r="H187" s="43">
        <v>14.62</v>
      </c>
      <c r="I187" s="43">
        <v>4.41</v>
      </c>
      <c r="J187" s="43">
        <v>208</v>
      </c>
      <c r="K187" s="44">
        <v>405</v>
      </c>
      <c r="L187" s="43">
        <v>30.95</v>
      </c>
    </row>
    <row r="188" spans="1:12" ht="15" x14ac:dyDescent="0.25">
      <c r="A188" s="23"/>
      <c r="B188" s="15"/>
      <c r="C188" s="11"/>
      <c r="D188" s="7" t="s">
        <v>29</v>
      </c>
      <c r="E188" s="42" t="s">
        <v>66</v>
      </c>
      <c r="F188" s="43">
        <v>150</v>
      </c>
      <c r="G188" s="43">
        <v>5.7</v>
      </c>
      <c r="H188" s="43">
        <v>0.67500000000000004</v>
      </c>
      <c r="I188" s="43">
        <v>29.04</v>
      </c>
      <c r="J188" s="43">
        <v>144.9</v>
      </c>
      <c r="K188" s="44">
        <v>291</v>
      </c>
      <c r="L188" s="43">
        <v>6.65</v>
      </c>
    </row>
    <row r="189" spans="1:12" ht="15" x14ac:dyDescent="0.25">
      <c r="A189" s="23"/>
      <c r="B189" s="15"/>
      <c r="C189" s="11"/>
      <c r="D189" s="7" t="s">
        <v>30</v>
      </c>
      <c r="E189" s="42" t="s">
        <v>46</v>
      </c>
      <c r="F189" s="43">
        <v>200</v>
      </c>
      <c r="G189" s="43">
        <v>0.1</v>
      </c>
      <c r="H189" s="43">
        <v>0</v>
      </c>
      <c r="I189" s="43">
        <v>15.2</v>
      </c>
      <c r="J189" s="43">
        <v>61</v>
      </c>
      <c r="K189" s="44">
        <v>494</v>
      </c>
      <c r="L189" s="43">
        <v>3.94</v>
      </c>
    </row>
    <row r="190" spans="1:12" ht="15" x14ac:dyDescent="0.25">
      <c r="A190" s="23"/>
      <c r="B190" s="15"/>
      <c r="C190" s="11"/>
      <c r="D190" s="7" t="s">
        <v>31</v>
      </c>
      <c r="E190" s="42" t="s">
        <v>47</v>
      </c>
      <c r="F190" s="43">
        <v>60</v>
      </c>
      <c r="G190" s="43">
        <v>3.8</v>
      </c>
      <c r="H190" s="43">
        <v>0.4</v>
      </c>
      <c r="I190" s="43">
        <v>24.6</v>
      </c>
      <c r="J190" s="43">
        <v>117.5</v>
      </c>
      <c r="K190" s="44">
        <v>108</v>
      </c>
      <c r="L190" s="43">
        <v>2</v>
      </c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20</v>
      </c>
      <c r="G191" s="43">
        <v>1.84</v>
      </c>
      <c r="H191" s="43">
        <v>0.33</v>
      </c>
      <c r="I191" s="43">
        <v>9.52</v>
      </c>
      <c r="J191" s="43">
        <v>50.68</v>
      </c>
      <c r="K191" s="44">
        <v>110</v>
      </c>
      <c r="L191" s="43">
        <v>1.1200000000000001</v>
      </c>
    </row>
    <row r="192" spans="1:12" ht="15" x14ac:dyDescent="0.25">
      <c r="A192" s="23"/>
      <c r="B192" s="15"/>
      <c r="C192" s="11"/>
      <c r="D192" s="63" t="s">
        <v>74</v>
      </c>
      <c r="E192" s="42" t="s">
        <v>73</v>
      </c>
      <c r="F192" s="43">
        <v>12</v>
      </c>
      <c r="G192" s="43">
        <v>2.0699999999999998</v>
      </c>
      <c r="H192" s="43">
        <v>2.13</v>
      </c>
      <c r="I192" s="43">
        <v>13</v>
      </c>
      <c r="J192" s="43">
        <v>56.25</v>
      </c>
      <c r="K192" s="44">
        <v>100</v>
      </c>
      <c r="L192" s="43">
        <v>9.36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922</v>
      </c>
      <c r="G194" s="19">
        <f t="shared" ref="G194:J194" si="88">SUM(G185:G193)</f>
        <v>31.14</v>
      </c>
      <c r="H194" s="19">
        <f t="shared" si="88"/>
        <v>30.354999999999997</v>
      </c>
      <c r="I194" s="19">
        <f t="shared" si="88"/>
        <v>121.17</v>
      </c>
      <c r="J194" s="19">
        <f t="shared" si="88"/>
        <v>778.43</v>
      </c>
      <c r="K194" s="25"/>
      <c r="L194" s="19">
        <f t="shared" ref="L194" si="89">SUM(L185:L193)</f>
        <v>63.179999999999993</v>
      </c>
    </row>
    <row r="195" spans="1:12" ht="15.75" thickBot="1" x14ac:dyDescent="0.25">
      <c r="A195" s="29">
        <f>A177</f>
        <v>2</v>
      </c>
      <c r="B195" s="30">
        <v>4</v>
      </c>
      <c r="C195" s="54" t="s">
        <v>4</v>
      </c>
      <c r="D195" s="55"/>
      <c r="E195" s="31"/>
      <c r="F195" s="32">
        <f>F184+F194</f>
        <v>922</v>
      </c>
      <c r="G195" s="32">
        <f>G184+G194</f>
        <v>31.14</v>
      </c>
      <c r="H195" s="32">
        <f>H184+H194</f>
        <v>30.354999999999997</v>
      </c>
      <c r="I195" s="32">
        <f>I184+I194</f>
        <v>121.17</v>
      </c>
      <c r="J195" s="32">
        <f>J184+J194</f>
        <v>778.43</v>
      </c>
      <c r="K195" s="32"/>
      <c r="L195" s="32">
        <f>L184+L194</f>
        <v>63.179999999999993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4.25" customHeight="1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3.5" customHeight="1" x14ac:dyDescent="0.2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0">SUM(G196:G202)</f>
        <v>0</v>
      </c>
      <c r="H203" s="19">
        <f t="shared" si="90"/>
        <v>0</v>
      </c>
      <c r="I203" s="19">
        <f t="shared" si="90"/>
        <v>0</v>
      </c>
      <c r="J203" s="19">
        <f t="shared" si="90"/>
        <v>0</v>
      </c>
      <c r="K203" s="25"/>
      <c r="L203" s="19">
        <f t="shared" ref="L203" si="91">SUM(L196:L202)</f>
        <v>0</v>
      </c>
    </row>
    <row r="204" spans="1:12" ht="15" x14ac:dyDescent="0.25">
      <c r="A204" s="26">
        <f>A196</f>
        <v>2</v>
      </c>
      <c r="B204" s="13">
        <v>5</v>
      </c>
      <c r="C204" s="10" t="s">
        <v>25</v>
      </c>
      <c r="D204" s="7" t="s">
        <v>26</v>
      </c>
      <c r="E204" s="42" t="s">
        <v>63</v>
      </c>
      <c r="F204" s="43">
        <v>100</v>
      </c>
      <c r="G204" s="43">
        <v>11.3</v>
      </c>
      <c r="H204" s="43">
        <v>10.8</v>
      </c>
      <c r="I204" s="43">
        <v>6.8</v>
      </c>
      <c r="J204" s="43">
        <v>130</v>
      </c>
      <c r="K204" s="44">
        <v>76</v>
      </c>
      <c r="L204" s="43">
        <v>3.19</v>
      </c>
    </row>
    <row r="205" spans="1:12" ht="15" x14ac:dyDescent="0.25">
      <c r="A205" s="23"/>
      <c r="B205" s="15"/>
      <c r="C205" s="11"/>
      <c r="D205" s="7" t="s">
        <v>27</v>
      </c>
      <c r="E205" s="42" t="s">
        <v>56</v>
      </c>
      <c r="F205" s="43">
        <v>260</v>
      </c>
      <c r="G205" s="43">
        <v>2.21</v>
      </c>
      <c r="H205" s="43">
        <v>5.53</v>
      </c>
      <c r="I205" s="43">
        <v>12.58</v>
      </c>
      <c r="J205" s="43">
        <v>117.3</v>
      </c>
      <c r="K205" s="44">
        <v>128</v>
      </c>
      <c r="L205" s="43">
        <v>5.66</v>
      </c>
    </row>
    <row r="206" spans="1:12" ht="15" x14ac:dyDescent="0.25">
      <c r="A206" s="23"/>
      <c r="B206" s="15"/>
      <c r="C206" s="11"/>
      <c r="D206" s="7" t="s">
        <v>28</v>
      </c>
      <c r="E206" s="42" t="s">
        <v>77</v>
      </c>
      <c r="F206" s="43">
        <v>200</v>
      </c>
      <c r="G206" s="43">
        <v>15.23</v>
      </c>
      <c r="H206" s="43">
        <v>15.14</v>
      </c>
      <c r="I206" s="43">
        <v>36.090000000000003</v>
      </c>
      <c r="J206" s="43">
        <v>341.91</v>
      </c>
      <c r="K206" s="44">
        <v>406</v>
      </c>
      <c r="L206" s="43">
        <v>28.35</v>
      </c>
    </row>
    <row r="207" spans="1:12" ht="15" x14ac:dyDescent="0.2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30</v>
      </c>
      <c r="E208" s="42" t="s">
        <v>72</v>
      </c>
      <c r="F208" s="43">
        <v>200</v>
      </c>
      <c r="G208" s="43">
        <v>0.1</v>
      </c>
      <c r="H208" s="43">
        <v>0</v>
      </c>
      <c r="I208" s="43">
        <v>15</v>
      </c>
      <c r="J208" s="43">
        <v>60</v>
      </c>
      <c r="K208" s="44">
        <v>493</v>
      </c>
      <c r="L208" s="43">
        <v>2.4</v>
      </c>
    </row>
    <row r="209" spans="1:12" ht="15" x14ac:dyDescent="0.25">
      <c r="A209" s="23"/>
      <c r="B209" s="15"/>
      <c r="C209" s="11"/>
      <c r="D209" s="7" t="s">
        <v>31</v>
      </c>
      <c r="E209" s="42" t="s">
        <v>47</v>
      </c>
      <c r="F209" s="43">
        <v>60</v>
      </c>
      <c r="G209" s="43">
        <v>3.8</v>
      </c>
      <c r="H209" s="43">
        <v>0.4</v>
      </c>
      <c r="I209" s="43">
        <v>24.6</v>
      </c>
      <c r="J209" s="43">
        <v>117.5</v>
      </c>
      <c r="K209" s="44">
        <v>108</v>
      </c>
      <c r="L209" s="43">
        <v>2</v>
      </c>
    </row>
    <row r="210" spans="1:12" ht="15" x14ac:dyDescent="0.25">
      <c r="A210" s="23"/>
      <c r="B210" s="15"/>
      <c r="C210" s="11"/>
      <c r="D210" s="7" t="s">
        <v>32</v>
      </c>
      <c r="E210" s="42" t="s">
        <v>48</v>
      </c>
      <c r="F210" s="43">
        <v>20</v>
      </c>
      <c r="G210" s="43">
        <v>1.84</v>
      </c>
      <c r="H210" s="43">
        <v>0.33</v>
      </c>
      <c r="I210" s="43">
        <v>9.52</v>
      </c>
      <c r="J210" s="43">
        <v>50.68</v>
      </c>
      <c r="K210" s="44">
        <v>110</v>
      </c>
      <c r="L210" s="43">
        <v>1.1200000000000001</v>
      </c>
    </row>
    <row r="211" spans="1:12" ht="15" x14ac:dyDescent="0.25">
      <c r="A211" s="23"/>
      <c r="B211" s="15"/>
      <c r="C211" s="11"/>
      <c r="D211" s="53" t="s">
        <v>49</v>
      </c>
      <c r="E211" s="42" t="s">
        <v>86</v>
      </c>
      <c r="F211" s="43">
        <v>200</v>
      </c>
      <c r="G211" s="43">
        <v>9.3000000000000007</v>
      </c>
      <c r="H211" s="43">
        <v>11.8</v>
      </c>
      <c r="I211" s="43">
        <v>30.4</v>
      </c>
      <c r="J211" s="43">
        <v>270</v>
      </c>
      <c r="K211" s="44">
        <v>517</v>
      </c>
      <c r="L211" s="43">
        <v>21</v>
      </c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1040</v>
      </c>
      <c r="G213" s="19">
        <f t="shared" ref="G213:J213" si="92">SUM(G204:G212)</f>
        <v>43.78</v>
      </c>
      <c r="H213" s="19">
        <f t="shared" si="92"/>
        <v>44</v>
      </c>
      <c r="I213" s="19">
        <f t="shared" si="92"/>
        <v>134.98999999999998</v>
      </c>
      <c r="J213" s="19">
        <f t="shared" si="92"/>
        <v>1087.3899999999999</v>
      </c>
      <c r="K213" s="25"/>
      <c r="L213" s="19">
        <f t="shared" ref="L213" si="93">SUM(L204:L212)</f>
        <v>63.72</v>
      </c>
    </row>
    <row r="214" spans="1:12" ht="16.5" customHeight="1" thickBot="1" x14ac:dyDescent="0.25">
      <c r="A214" s="29">
        <f>A196</f>
        <v>2</v>
      </c>
      <c r="B214" s="30">
        <v>5</v>
      </c>
      <c r="C214" s="54" t="s">
        <v>4</v>
      </c>
      <c r="D214" s="55"/>
      <c r="E214" s="31"/>
      <c r="F214" s="32">
        <f>F203+F213</f>
        <v>1040</v>
      </c>
      <c r="G214" s="32">
        <f>G203+G213</f>
        <v>43.78</v>
      </c>
      <c r="H214" s="32">
        <f>H203+H213</f>
        <v>44</v>
      </c>
      <c r="I214" s="32">
        <f>I203+I213</f>
        <v>134.98999999999998</v>
      </c>
      <c r="J214" s="32">
        <f>J203+J213</f>
        <v>1087.3899999999999</v>
      </c>
      <c r="K214" s="32"/>
      <c r="L214" s="32">
        <f>L203+L213</f>
        <v>63.72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4">SUM(G215:G221)</f>
        <v>0</v>
      </c>
      <c r="H222" s="19">
        <f t="shared" si="94"/>
        <v>0</v>
      </c>
      <c r="I222" s="19">
        <f t="shared" si="94"/>
        <v>0</v>
      </c>
      <c r="J222" s="19">
        <f t="shared" si="94"/>
        <v>0</v>
      </c>
      <c r="K222" s="25"/>
      <c r="L222" s="19">
        <f t="shared" ref="L222" si="95">SUM(L215:L221)</f>
        <v>0</v>
      </c>
    </row>
    <row r="223" spans="1:12" ht="15" x14ac:dyDescent="0.25">
      <c r="A223" s="26">
        <f>A215</f>
        <v>2</v>
      </c>
      <c r="B223" s="13">
        <v>6</v>
      </c>
      <c r="C223" s="10" t="s">
        <v>25</v>
      </c>
      <c r="D223" s="7" t="s">
        <v>26</v>
      </c>
      <c r="E223" s="42" t="s">
        <v>69</v>
      </c>
      <c r="F223" s="43">
        <v>100</v>
      </c>
      <c r="G223" s="43">
        <v>0.8</v>
      </c>
      <c r="H223" s="43">
        <v>0.1</v>
      </c>
      <c r="I223" s="43">
        <v>2.5</v>
      </c>
      <c r="J223" s="43">
        <v>14</v>
      </c>
      <c r="K223" s="44">
        <v>107</v>
      </c>
      <c r="L223" s="43">
        <v>5.45</v>
      </c>
    </row>
    <row r="224" spans="1:12" ht="15" x14ac:dyDescent="0.25">
      <c r="A224" s="23"/>
      <c r="B224" s="15"/>
      <c r="C224" s="11"/>
      <c r="D224" s="7" t="s">
        <v>27</v>
      </c>
      <c r="E224" s="42" t="s">
        <v>76</v>
      </c>
      <c r="F224" s="43">
        <v>260</v>
      </c>
      <c r="G224" s="43">
        <v>7.2</v>
      </c>
      <c r="H224" s="43">
        <v>5.07</v>
      </c>
      <c r="I224" s="43">
        <v>17.05</v>
      </c>
      <c r="J224" s="43">
        <v>120.25</v>
      </c>
      <c r="K224" s="44">
        <v>155</v>
      </c>
      <c r="L224" s="43">
        <v>6.83</v>
      </c>
    </row>
    <row r="225" spans="1:12" ht="15" x14ac:dyDescent="0.25">
      <c r="A225" s="23"/>
      <c r="B225" s="15"/>
      <c r="C225" s="11"/>
      <c r="D225" s="7" t="s">
        <v>28</v>
      </c>
      <c r="E225" s="42" t="s">
        <v>83</v>
      </c>
      <c r="F225" s="43">
        <v>120</v>
      </c>
      <c r="G225" s="43">
        <v>23.8</v>
      </c>
      <c r="H225" s="43">
        <v>29.52</v>
      </c>
      <c r="I225" s="43">
        <v>5.74</v>
      </c>
      <c r="J225" s="43">
        <v>203</v>
      </c>
      <c r="K225" s="44">
        <v>591</v>
      </c>
      <c r="L225" s="43">
        <v>27.35</v>
      </c>
    </row>
    <row r="226" spans="1:12" ht="15" x14ac:dyDescent="0.25">
      <c r="A226" s="23"/>
      <c r="B226" s="15"/>
      <c r="C226" s="11"/>
      <c r="D226" s="7" t="s">
        <v>29</v>
      </c>
      <c r="E226" s="42" t="s">
        <v>45</v>
      </c>
      <c r="F226" s="43">
        <v>150</v>
      </c>
      <c r="G226" s="43">
        <v>8.5500000000000007</v>
      </c>
      <c r="H226" s="43">
        <v>9.84</v>
      </c>
      <c r="I226" s="43">
        <v>37.08</v>
      </c>
      <c r="J226" s="43">
        <v>253.05</v>
      </c>
      <c r="K226" s="44">
        <v>237</v>
      </c>
      <c r="L226" s="43">
        <v>4.83</v>
      </c>
    </row>
    <row r="227" spans="1:12" ht="15" x14ac:dyDescent="0.25">
      <c r="A227" s="23"/>
      <c r="B227" s="15"/>
      <c r="C227" s="11"/>
      <c r="D227" s="7" t="s">
        <v>30</v>
      </c>
      <c r="E227" s="42" t="s">
        <v>55</v>
      </c>
      <c r="F227" s="43">
        <v>200</v>
      </c>
      <c r="G227" s="43">
        <v>1.5</v>
      </c>
      <c r="H227" s="43">
        <v>1.3</v>
      </c>
      <c r="I227" s="43">
        <v>15.9</v>
      </c>
      <c r="J227" s="43">
        <v>81</v>
      </c>
      <c r="K227" s="44">
        <v>495</v>
      </c>
      <c r="L227" s="43">
        <v>5.5</v>
      </c>
    </row>
    <row r="228" spans="1:12" ht="15" x14ac:dyDescent="0.25">
      <c r="A228" s="23"/>
      <c r="B228" s="15"/>
      <c r="C228" s="11"/>
      <c r="D228" s="7" t="s">
        <v>31</v>
      </c>
      <c r="E228" s="42" t="s">
        <v>47</v>
      </c>
      <c r="F228" s="43">
        <v>60</v>
      </c>
      <c r="G228" s="43">
        <v>3.8</v>
      </c>
      <c r="H228" s="43">
        <v>0.4</v>
      </c>
      <c r="I228" s="43">
        <v>24.6</v>
      </c>
      <c r="J228" s="43">
        <v>117.5</v>
      </c>
      <c r="K228" s="44">
        <v>108</v>
      </c>
      <c r="L228" s="43">
        <v>2</v>
      </c>
    </row>
    <row r="229" spans="1:12" ht="15" x14ac:dyDescent="0.25">
      <c r="A229" s="23"/>
      <c r="B229" s="15"/>
      <c r="C229" s="11"/>
      <c r="D229" s="7" t="s">
        <v>32</v>
      </c>
      <c r="E229" s="42" t="s">
        <v>48</v>
      </c>
      <c r="F229" s="43">
        <v>20</v>
      </c>
      <c r="G229" s="43">
        <v>1.84</v>
      </c>
      <c r="H229" s="43">
        <v>0.33</v>
      </c>
      <c r="I229" s="43">
        <v>9.52</v>
      </c>
      <c r="J229" s="43">
        <v>50.68</v>
      </c>
      <c r="K229" s="44">
        <v>110</v>
      </c>
      <c r="L229" s="43">
        <v>1.1200000000000001</v>
      </c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910</v>
      </c>
      <c r="G232" s="19">
        <f t="shared" ref="G232:J232" si="96">SUM(G223:G231)</f>
        <v>47.49</v>
      </c>
      <c r="H232" s="19">
        <f t="shared" si="96"/>
        <v>46.559999999999995</v>
      </c>
      <c r="I232" s="19">
        <f t="shared" si="96"/>
        <v>112.39</v>
      </c>
      <c r="J232" s="19">
        <f t="shared" si="96"/>
        <v>839.4799999999999</v>
      </c>
      <c r="K232" s="25"/>
      <c r="L232" s="19">
        <f t="shared" ref="L232" si="97">SUM(L223:L231)</f>
        <v>53.08</v>
      </c>
    </row>
    <row r="233" spans="1:12" ht="15.75" thickBot="1" x14ac:dyDescent="0.25">
      <c r="A233" s="29">
        <f>A215</f>
        <v>2</v>
      </c>
      <c r="B233" s="30">
        <v>6</v>
      </c>
      <c r="C233" s="54" t="s">
        <v>4</v>
      </c>
      <c r="D233" s="55"/>
      <c r="E233" s="31"/>
      <c r="F233" s="32">
        <f>F222+F232</f>
        <v>910</v>
      </c>
      <c r="G233" s="32">
        <f>G222+G232</f>
        <v>47.49</v>
      </c>
      <c r="H233" s="32">
        <f>H222+H232</f>
        <v>46.559999999999995</v>
      </c>
      <c r="I233" s="32">
        <f>I222+I232</f>
        <v>112.39</v>
      </c>
      <c r="J233" s="32">
        <f>J222+J232</f>
        <v>839.4799999999999</v>
      </c>
      <c r="K233" s="32"/>
      <c r="L233" s="32">
        <f>L222+L232</f>
        <v>53.08</v>
      </c>
    </row>
    <row r="234" spans="1:12" ht="13.5" thickBot="1" x14ac:dyDescent="0.25">
      <c r="A234" s="27"/>
      <c r="B234" s="28"/>
      <c r="C234" s="57" t="s">
        <v>5</v>
      </c>
      <c r="D234" s="58"/>
      <c r="E234" s="59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984.5</v>
      </c>
      <c r="G234" s="34">
        <f>(G24+G43+G62+G81+G100+G119+G138+G157+G176+G195+G214+G233)/(IF(G24=0,0,1)+IF(G43=0,0,1)+IF(G62=0,0,1)+IF(G81=0,0,1)+IF(G100=0,0,1)+IF(G119=0,0,1)+IF(G138=0,0,1)+IF(G157=0,0,1)+IF(G176=0,0,1)+IF(G195=0,0,1)+IF(G214=0,0,1)+IF(G233=0,0,1))</f>
        <v>40.825833333333343</v>
      </c>
      <c r="H234" s="34">
        <f t="shared" ref="H234:J234" si="98">(H24+H43+H62+H81+H100+H119+H138+H157+H176+H195+H214+H233)/(IF(H24=0,0,1)+IF(H43=0,0,1)+IF(H62=0,0,1)+IF(H81=0,0,1)+IF(H100=0,0,1)+IF(H119=0,0,1)+IF(H138=0,0,1)+IF(H157=0,0,1)+IF(H176=0,0,1)+IF(H195=0,0,1)+IF(H214=0,0,1)+IF(H233=0,0,1))</f>
        <v>41.184999999999995</v>
      </c>
      <c r="I234" s="34">
        <f t="shared" si="98"/>
        <v>120.37666666666668</v>
      </c>
      <c r="J234" s="34">
        <f t="shared" si="98"/>
        <v>950.06999999999982</v>
      </c>
      <c r="K234" s="34"/>
      <c r="L234" s="34">
        <f t="shared" ref="L234" si="99">(L24+L43+L62+L81+L100+L119+L138+L157+L176+L195+L214+L233)/(IF(L24=0,0,1)+IF(L43=0,0,1)+IF(L62=0,0,1)+IF(L81=0,0,1)+IF(L100=0,0,1)+IF(L119=0,0,1)+IF(L138=0,0,1)+IF(L157=0,0,1)+IF(L176=0,0,1)+IF(L195=0,0,1)+IF(L214=0,0,1)+IF(L233=0,0,1))</f>
        <v>64.309166666666655</v>
      </c>
    </row>
  </sheetData>
  <mergeCells count="16">
    <mergeCell ref="C1:E1"/>
    <mergeCell ref="H1:K1"/>
    <mergeCell ref="H2:K2"/>
    <mergeCell ref="C43:D43"/>
    <mergeCell ref="C62:D62"/>
    <mergeCell ref="C81:D81"/>
    <mergeCell ref="C100:D100"/>
    <mergeCell ref="C24:D24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2024-08-27T20:17:28Z</dcterms:modified>
</cp:coreProperties>
</file>